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Marcom\~1 Projects_New\Bioprocess\CLS-AN-606  Calculating Cellular Mass\Drafts\"/>
    </mc:Choice>
  </mc:AlternateContent>
  <xr:revisionPtr revIDLastSave="0" documentId="8_{A224D3C4-5EC0-44DA-B50D-70ADE0D0DF64}" xr6:coauthVersionLast="44" xr6:coauthVersionMax="44" xr10:uidLastSave="{00000000-0000-0000-0000-000000000000}"/>
  <bookViews>
    <workbookView xWindow="0" yWindow="0" windowWidth="27795" windowHeight="15600" xr2:uid="{00000000-000D-0000-FFFF-FFFF00000000}"/>
  </bookViews>
  <sheets>
    <sheet name="Mass Balance Form X-SERIES" sheetId="117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17" l="1"/>
  <c r="J11" i="117"/>
  <c r="J10" i="117"/>
  <c r="I11" i="117"/>
  <c r="I3" i="117"/>
  <c r="I2" i="117"/>
  <c r="P4" i="117"/>
  <c r="M4" i="117"/>
  <c r="N4" i="117"/>
  <c r="N3" i="117"/>
  <c r="O4" i="117"/>
  <c r="M3" i="117"/>
  <c r="N9" i="117" l="1"/>
  <c r="E31" i="117" l="1"/>
  <c r="E30" i="117"/>
  <c r="E29" i="117"/>
  <c r="E28" i="117"/>
  <c r="E27" i="117"/>
  <c r="E26" i="117"/>
  <c r="G26" i="117" s="1"/>
  <c r="I26" i="117" s="1"/>
  <c r="E23" i="117"/>
  <c r="E22" i="117"/>
  <c r="E21" i="117"/>
  <c r="E20" i="117"/>
  <c r="E19" i="117"/>
  <c r="E18" i="117"/>
  <c r="G18" i="117" s="1"/>
  <c r="I18" i="117" s="1"/>
  <c r="E15" i="117"/>
  <c r="E14" i="117"/>
  <c r="E13" i="117"/>
  <c r="E12" i="117"/>
  <c r="E11" i="117"/>
  <c r="E10" i="117"/>
  <c r="G10" i="117" s="1"/>
  <c r="I10" i="117" s="1"/>
  <c r="E7" i="117"/>
  <c r="E6" i="117"/>
  <c r="E5" i="117"/>
  <c r="E4" i="117"/>
  <c r="E3" i="117"/>
  <c r="G3" i="117" s="1"/>
  <c r="E2" i="117"/>
  <c r="G2" i="117" l="1"/>
  <c r="G19" i="117"/>
  <c r="I19" i="117" s="1"/>
  <c r="G11" i="117"/>
  <c r="G12" i="117"/>
  <c r="I12" i="117" s="1"/>
  <c r="G29" i="117"/>
  <c r="I29" i="117" s="1"/>
  <c r="G14" i="117"/>
  <c r="I14" i="117" s="1"/>
  <c r="G4" i="117"/>
  <c r="I4" i="117" s="1"/>
  <c r="G20" i="117"/>
  <c r="I20" i="117" s="1"/>
  <c r="G30" i="117"/>
  <c r="I30" i="117" s="1"/>
  <c r="G13" i="117"/>
  <c r="I13" i="117" s="1"/>
  <c r="G28" i="117"/>
  <c r="I28" i="117" s="1"/>
  <c r="G27" i="117"/>
  <c r="I27" i="117" s="1"/>
  <c r="P5" i="117" l="1"/>
  <c r="O5" i="117"/>
  <c r="M5" i="117"/>
  <c r="N5" i="117"/>
  <c r="J26" i="117"/>
  <c r="J19" i="117"/>
  <c r="J12" i="117"/>
  <c r="G15" i="117"/>
  <c r="I15" i="117" s="1"/>
  <c r="G31" i="117"/>
  <c r="I31" i="117" s="1"/>
  <c r="J27" i="117"/>
  <c r="G5" i="117"/>
  <c r="I5" i="117" s="1"/>
  <c r="J29" i="117" s="1"/>
  <c r="J20" i="117"/>
  <c r="J28" i="117"/>
  <c r="G21" i="117"/>
  <c r="I21" i="117" s="1"/>
  <c r="J21" i="117" l="1"/>
  <c r="G22" i="117"/>
  <c r="I22" i="117" s="1"/>
  <c r="J13" i="117"/>
  <c r="G6" i="117"/>
  <c r="I6" i="117" s="1"/>
  <c r="G7" i="117" l="1"/>
  <c r="I7" i="117" s="1"/>
  <c r="P3" i="117" s="1"/>
  <c r="J22" i="117"/>
  <c r="J30" i="117"/>
  <c r="J14" i="117"/>
  <c r="G23" i="117"/>
  <c r="I23" i="117" s="1"/>
  <c r="O3" i="117" l="1"/>
  <c r="J23" i="117"/>
  <c r="J15" i="117"/>
  <c r="J31" i="117"/>
</calcChain>
</file>

<file path=xl/sharedStrings.xml><?xml version="1.0" encoding="utf-8"?>
<sst xmlns="http://schemas.openxmlformats.org/spreadsheetml/2006/main" count="94" uniqueCount="27">
  <si>
    <t>Dilution Factor</t>
  </si>
  <si>
    <t>WBC</t>
  </si>
  <si>
    <t>RBC</t>
  </si>
  <si>
    <t>PLT</t>
  </si>
  <si>
    <t>NEUT</t>
  </si>
  <si>
    <t>LYMP</t>
  </si>
  <si>
    <t>MONO</t>
  </si>
  <si>
    <t>% Recovered Cells</t>
    <phoneticPr fontId="0" type="noConversion"/>
  </si>
  <si>
    <t>Depletion Chamber</t>
  </si>
  <si>
    <t>Harvest Chamber</t>
  </si>
  <si>
    <t>Main Chamber</t>
  </si>
  <si>
    <t>Volume (mL)</t>
  </si>
  <si>
    <t>Read 1</t>
  </si>
  <si>
    <t>Read 2</t>
  </si>
  <si>
    <t>Pre-Sample</t>
  </si>
  <si>
    <t>Cell Number</t>
  </si>
  <si>
    <t>Sample Recovery</t>
  </si>
  <si>
    <t>Total</t>
  </si>
  <si>
    <t>Depleation Chamber</t>
  </si>
  <si>
    <t xml:space="preserve">Average </t>
  </si>
  <si>
    <t xml:space="preserve">Missing Volume </t>
  </si>
  <si>
    <t>MNC</t>
  </si>
  <si>
    <t>Viability</t>
  </si>
  <si>
    <t xml:space="preserve"> </t>
  </si>
  <si>
    <r>
      <t>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/mL</t>
    </r>
  </si>
  <si>
    <r>
      <t>10</t>
    </r>
    <r>
      <rPr>
        <b/>
        <vertAlign val="superscript"/>
        <sz val="10"/>
        <color theme="1"/>
        <rFont val="Verdana"/>
        <family val="2"/>
      </rPr>
      <t>9</t>
    </r>
    <r>
      <rPr>
        <b/>
        <sz val="10"/>
        <color theme="1"/>
        <rFont val="Verdana"/>
        <family val="2"/>
      </rPr>
      <t>/mL</t>
    </r>
  </si>
  <si>
    <r>
      <t>Total Cells 10</t>
    </r>
    <r>
      <rPr>
        <b/>
        <vertAlign val="superscript"/>
        <sz val="10"/>
        <color theme="1"/>
        <rFont val="Verdana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</si>
</sst>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8EB"/>
        <bgColor indexed="64"/>
      </patternFill>
    </fill>
    <fill>
      <patternFill patternType="solid">
        <fgColor rgb="FFFEF4E6"/>
        <bgColor indexed="64"/>
      </patternFill>
    </fill>
    <fill>
      <patternFill patternType="solid">
        <fgColor rgb="FFF2F8F2"/>
        <bgColor indexed="64"/>
      </patternFill>
    </fill>
    <fill>
      <patternFill patternType="solid">
        <fgColor rgb="FFEEF2F5"/>
        <bgColor indexed="64"/>
      </patternFill>
    </fill>
    <fill>
      <patternFill patternType="solid">
        <fgColor rgb="FFE0F2F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10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0" fillId="3" borderId="0" xfId="0" applyFill="1"/>
    <xf numFmtId="10" fontId="0" fillId="3" borderId="0" xfId="0" applyNumberFormat="1" applyFill="1"/>
    <xf numFmtId="10" fontId="0" fillId="3" borderId="0" xfId="1" applyNumberFormat="1" applyFont="1" applyFill="1"/>
    <xf numFmtId="0" fontId="4" fillId="3" borderId="0" xfId="0" applyFont="1" applyFill="1"/>
    <xf numFmtId="0" fontId="4" fillId="3" borderId="0" xfId="0" applyFont="1" applyFill="1" applyBorder="1"/>
    <xf numFmtId="2" fontId="4" fillId="3" borderId="0" xfId="0" applyNumberFormat="1" applyFont="1" applyFill="1"/>
    <xf numFmtId="0" fontId="4" fillId="3" borderId="1" xfId="0" applyFont="1" applyFill="1" applyBorder="1"/>
    <xf numFmtId="0" fontId="4" fillId="3" borderId="6" xfId="0" applyFont="1" applyFill="1" applyBorder="1"/>
    <xf numFmtId="0" fontId="4" fillId="3" borderId="4" xfId="0" applyFont="1" applyFill="1" applyBorder="1"/>
    <xf numFmtId="0" fontId="4" fillId="2" borderId="11" xfId="0" applyFont="1" applyFill="1" applyBorder="1" applyAlignment="1">
      <alignment wrapText="1"/>
    </xf>
    <xf numFmtId="2" fontId="4" fillId="2" borderId="12" xfId="0" applyNumberFormat="1" applyFont="1" applyFill="1" applyBorder="1" applyAlignment="1">
      <alignment horizontal="center"/>
    </xf>
    <xf numFmtId="0" fontId="0" fillId="0" borderId="15" xfId="0" applyBorder="1"/>
    <xf numFmtId="0" fontId="7" fillId="5" borderId="4" xfId="0" applyFont="1" applyFill="1" applyBorder="1"/>
    <xf numFmtId="10" fontId="7" fillId="5" borderId="1" xfId="0" applyNumberFormat="1" applyFont="1" applyFill="1" applyBorder="1"/>
    <xf numFmtId="10" fontId="7" fillId="5" borderId="6" xfId="0" applyNumberFormat="1" applyFont="1" applyFill="1" applyBorder="1"/>
    <xf numFmtId="0" fontId="7" fillId="6" borderId="4" xfId="0" applyFont="1" applyFill="1" applyBorder="1"/>
    <xf numFmtId="10" fontId="7" fillId="6" borderId="2" xfId="0" applyNumberFormat="1" applyFont="1" applyFill="1" applyBorder="1"/>
    <xf numFmtId="10" fontId="7" fillId="6" borderId="12" xfId="0" applyNumberFormat="1" applyFont="1" applyFill="1" applyBorder="1"/>
    <xf numFmtId="10" fontId="7" fillId="7" borderId="3" xfId="0" applyNumberFormat="1" applyFont="1" applyFill="1" applyBorder="1"/>
    <xf numFmtId="0" fontId="7" fillId="7" borderId="4" xfId="0" applyFont="1" applyFill="1" applyBorder="1"/>
    <xf numFmtId="10" fontId="7" fillId="7" borderId="7" xfId="0" applyNumberFormat="1" applyFont="1" applyFill="1" applyBorder="1"/>
    <xf numFmtId="0" fontId="4" fillId="8" borderId="13" xfId="0" applyFont="1" applyFill="1" applyBorder="1"/>
    <xf numFmtId="10" fontId="4" fillId="8" borderId="0" xfId="0" applyNumberFormat="1" applyFont="1" applyFill="1" applyBorder="1"/>
    <xf numFmtId="10" fontId="4" fillId="8" borderId="10" xfId="0" applyNumberFormat="1" applyFont="1" applyFill="1" applyBorder="1"/>
    <xf numFmtId="0" fontId="4" fillId="0" borderId="1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6" borderId="5" xfId="0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0" fontId="7" fillId="7" borderId="11" xfId="0" applyFont="1" applyFill="1" applyBorder="1" applyAlignment="1">
      <alignment vertical="top"/>
    </xf>
    <xf numFmtId="0" fontId="7" fillId="7" borderId="2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vertical="top"/>
    </xf>
    <xf numFmtId="0" fontId="7" fillId="4" borderId="9" xfId="0" applyFont="1" applyFill="1" applyBorder="1" applyAlignment="1">
      <alignment vertical="top"/>
    </xf>
    <xf numFmtId="0" fontId="7" fillId="4" borderId="3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5" borderId="11" xfId="0" applyFont="1" applyFill="1" applyBorder="1" applyAlignment="1">
      <alignment vertical="top"/>
    </xf>
    <xf numFmtId="10" fontId="7" fillId="5" borderId="3" xfId="0" applyNumberFormat="1" applyFont="1" applyFill="1" applyBorder="1" applyAlignment="1">
      <alignment vertical="top"/>
    </xf>
    <xf numFmtId="0" fontId="7" fillId="5" borderId="2" xfId="0" applyFont="1" applyFill="1" applyBorder="1" applyAlignment="1">
      <alignment vertical="top"/>
    </xf>
    <xf numFmtId="0" fontId="7" fillId="6" borderId="11" xfId="0" applyFont="1" applyFill="1" applyBorder="1" applyAlignment="1">
      <alignment vertical="top"/>
    </xf>
    <xf numFmtId="10" fontId="7" fillId="6" borderId="3" xfId="0" applyNumberFormat="1" applyFont="1" applyFill="1" applyBorder="1" applyAlignment="1">
      <alignment vertical="top"/>
    </xf>
    <xf numFmtId="0" fontId="7" fillId="6" borderId="2" xfId="0" applyFont="1" applyFill="1" applyBorder="1" applyAlignment="1">
      <alignment vertical="top"/>
    </xf>
    <xf numFmtId="0" fontId="7" fillId="7" borderId="8" xfId="0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10" fontId="7" fillId="7" borderId="3" xfId="0" applyNumberFormat="1" applyFont="1" applyFill="1" applyBorder="1" applyAlignment="1">
      <alignment vertical="top"/>
    </xf>
    <xf numFmtId="0" fontId="7" fillId="4" borderId="2" xfId="0" applyFont="1" applyFill="1" applyBorder="1" applyAlignment="1">
      <alignment vertical="top"/>
    </xf>
    <xf numFmtId="0" fontId="7" fillId="7" borderId="10" xfId="0" applyFont="1" applyFill="1" applyBorder="1" applyAlignment="1">
      <alignment vertical="top"/>
    </xf>
    <xf numFmtId="0" fontId="7" fillId="4" borderId="6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7" fillId="5" borderId="6" xfId="0" applyFont="1" applyFill="1" applyBorder="1" applyAlignment="1">
      <alignment vertical="top"/>
    </xf>
    <xf numFmtId="0" fontId="7" fillId="5" borderId="12" xfId="0" applyFont="1" applyFill="1" applyBorder="1" applyAlignment="1">
      <alignment vertical="top"/>
    </xf>
    <xf numFmtId="10" fontId="7" fillId="5" borderId="7" xfId="0" applyNumberFormat="1" applyFont="1" applyFill="1" applyBorder="1" applyAlignment="1">
      <alignment vertical="top"/>
    </xf>
    <xf numFmtId="0" fontId="7" fillId="6" borderId="6" xfId="0" applyFont="1" applyFill="1" applyBorder="1" applyAlignment="1">
      <alignment vertical="top"/>
    </xf>
    <xf numFmtId="0" fontId="7" fillId="6" borderId="12" xfId="0" applyFont="1" applyFill="1" applyBorder="1" applyAlignment="1">
      <alignment vertical="top"/>
    </xf>
    <xf numFmtId="10" fontId="7" fillId="6" borderId="7" xfId="0" applyNumberFormat="1" applyFont="1" applyFill="1" applyBorder="1" applyAlignment="1">
      <alignment vertical="top"/>
    </xf>
    <xf numFmtId="0" fontId="7" fillId="7" borderId="12" xfId="0" applyFont="1" applyFill="1" applyBorder="1" applyAlignment="1">
      <alignment vertical="top"/>
    </xf>
    <xf numFmtId="0" fontId="7" fillId="7" borderId="6" xfId="0" applyFont="1" applyFill="1" applyBorder="1" applyAlignment="1">
      <alignment vertical="top"/>
    </xf>
    <xf numFmtId="10" fontId="7" fillId="7" borderId="7" xfId="0" applyNumberFormat="1" applyFont="1" applyFill="1" applyBorder="1" applyAlignment="1">
      <alignment vertical="top"/>
    </xf>
    <xf numFmtId="0" fontId="7" fillId="4" borderId="12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7" fillId="5" borderId="13" xfId="0" applyFont="1" applyFill="1" applyBorder="1" applyAlignment="1">
      <alignment vertical="top"/>
    </xf>
    <xf numFmtId="0" fontId="7" fillId="5" borderId="17" xfId="0" applyFont="1" applyFill="1" applyBorder="1" applyAlignment="1">
      <alignment horizontal="center" vertical="top"/>
    </xf>
    <xf numFmtId="0" fontId="7" fillId="5" borderId="13" xfId="0" applyFont="1" applyFill="1" applyBorder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vertical="top"/>
    </xf>
    <xf numFmtId="0" fontId="7" fillId="6" borderId="17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top"/>
    </xf>
    <xf numFmtId="0" fontId="7" fillId="6" borderId="16" xfId="0" applyFont="1" applyFill="1" applyBorder="1" applyAlignment="1">
      <alignment horizontal="center" vertical="top"/>
    </xf>
    <xf numFmtId="0" fontId="7" fillId="7" borderId="13" xfId="0" applyFont="1" applyFill="1" applyBorder="1" applyAlignment="1">
      <alignment vertical="top"/>
    </xf>
    <xf numFmtId="0" fontId="7" fillId="7" borderId="17" xfId="0" applyFont="1" applyFill="1" applyBorder="1" applyAlignment="1">
      <alignment horizontal="center" vertical="top"/>
    </xf>
    <xf numFmtId="0" fontId="7" fillId="7" borderId="13" xfId="0" applyFont="1" applyFill="1" applyBorder="1" applyAlignment="1">
      <alignment horizontal="center" vertical="top"/>
    </xf>
    <xf numFmtId="0" fontId="7" fillId="7" borderId="16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4"/>
  <colors>
    <mruColors>
      <color rgb="FFE0F2F3"/>
      <color rgb="FFEEF2F5"/>
      <color rgb="FFF2F8F2"/>
      <color rgb="FFFEF4E6"/>
      <color rgb="FFFBF8EB"/>
      <color rgb="FFEBE3BB"/>
      <color rgb="FFF0D1FF"/>
      <color rgb="FFCE6D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zoomScale="98" zoomScaleNormal="98" zoomScalePageLayoutView="80" workbookViewId="0">
      <selection activeCell="N9" sqref="N9"/>
    </sheetView>
  </sheetViews>
  <sheetFormatPr defaultColWidth="8.625" defaultRowHeight="12.75" x14ac:dyDescent="0.2"/>
  <cols>
    <col min="1" max="1" width="9" style="48" customWidth="1"/>
    <col min="2" max="2" width="10.625" style="48" bestFit="1" customWidth="1"/>
    <col min="3" max="4" width="8" style="107" customWidth="1"/>
    <col min="5" max="5" width="10.125" style="48" customWidth="1"/>
    <col min="6" max="6" width="14" style="107" customWidth="1"/>
    <col min="7" max="7" width="13.375" style="48" customWidth="1"/>
    <col min="8" max="8" width="16.125" style="107" customWidth="1"/>
    <col min="9" max="9" width="17.5" style="48" customWidth="1"/>
    <col min="10" max="10" width="20.5" style="48" bestFit="1" customWidth="1"/>
    <col min="11" max="11" width="1.375" style="8" customWidth="1"/>
    <col min="12" max="12" width="7" style="5" customWidth="1"/>
    <col min="13" max="13" width="8.875" style="5" bestFit="1" customWidth="1"/>
    <col min="14" max="14" width="19" style="5" bestFit="1" customWidth="1"/>
    <col min="15" max="15" width="22" style="5" bestFit="1" customWidth="1"/>
    <col min="16" max="16" width="15.625" style="5" bestFit="1" customWidth="1"/>
    <col min="17" max="16384" width="8.625" style="5"/>
  </cols>
  <sheetData>
    <row r="1" spans="1:16" ht="15" x14ac:dyDescent="0.2">
      <c r="A1" s="33" t="s">
        <v>14</v>
      </c>
      <c r="B1" s="49"/>
      <c r="C1" s="79" t="s">
        <v>12</v>
      </c>
      <c r="D1" s="50" t="s">
        <v>13</v>
      </c>
      <c r="E1" s="51" t="s">
        <v>19</v>
      </c>
      <c r="F1" s="80" t="s">
        <v>11</v>
      </c>
      <c r="G1" s="80" t="s">
        <v>15</v>
      </c>
      <c r="H1" s="80" t="s">
        <v>0</v>
      </c>
      <c r="I1" s="80" t="s">
        <v>26</v>
      </c>
      <c r="J1" s="39"/>
      <c r="K1" s="11"/>
      <c r="L1" s="3"/>
      <c r="M1" s="110" t="s">
        <v>16</v>
      </c>
      <c r="N1" s="110"/>
      <c r="O1" s="110"/>
      <c r="P1" s="110"/>
    </row>
    <row r="2" spans="1:16" ht="15" x14ac:dyDescent="0.2">
      <c r="A2" s="34" t="s">
        <v>1</v>
      </c>
      <c r="B2" s="52" t="s">
        <v>24</v>
      </c>
      <c r="C2" s="96"/>
      <c r="D2" s="96"/>
      <c r="E2" s="53" t="e">
        <f t="shared" ref="E2:E7" si="0">AVERAGE(C2:D2)</f>
        <v>#DIV/0!</v>
      </c>
      <c r="F2" s="98"/>
      <c r="G2" s="35" t="e">
        <f>F2*E2</f>
        <v>#DIV/0!</v>
      </c>
      <c r="H2" s="97">
        <v>1</v>
      </c>
      <c r="I2" s="35" t="e">
        <f>H2*G2</f>
        <v>#DIV/0!</v>
      </c>
      <c r="J2" s="39"/>
      <c r="K2" s="12"/>
      <c r="L2" s="16"/>
      <c r="M2" s="29" t="s">
        <v>17</v>
      </c>
      <c r="N2" s="23" t="s">
        <v>9</v>
      </c>
      <c r="O2" s="20" t="s">
        <v>18</v>
      </c>
      <c r="P2" s="27" t="s">
        <v>10</v>
      </c>
    </row>
    <row r="3" spans="1:16" ht="15" x14ac:dyDescent="0.2">
      <c r="A3" s="35" t="s">
        <v>2</v>
      </c>
      <c r="B3" s="65" t="s">
        <v>25</v>
      </c>
      <c r="C3" s="97"/>
      <c r="D3" s="97"/>
      <c r="E3" s="54" t="e">
        <f t="shared" si="0"/>
        <v>#DIV/0!</v>
      </c>
      <c r="F3" s="98"/>
      <c r="G3" s="35" t="e">
        <f>F3*E3</f>
        <v>#DIV/0!</v>
      </c>
      <c r="H3" s="97">
        <v>1</v>
      </c>
      <c r="I3" s="35" t="e">
        <f>H3*G3*1000</f>
        <v>#DIV/0!</v>
      </c>
      <c r="J3" s="39"/>
      <c r="K3" s="13"/>
      <c r="L3" s="14" t="s">
        <v>21</v>
      </c>
      <c r="M3" s="30" t="e">
        <f>((I14+I15)+(I22+I23)+(I30+I31))/(I6+I7)</f>
        <v>#DIV/0!</v>
      </c>
      <c r="N3" s="24" t="e">
        <f>(I22+I23)/(I6+I7)</f>
        <v>#DIV/0!</v>
      </c>
      <c r="O3" s="21" t="e">
        <f>(I14+I15)/(I6+I7)</f>
        <v>#DIV/0!</v>
      </c>
      <c r="P3" s="26" t="e">
        <f>(I30+I31)/(I6+I7)</f>
        <v>#DIV/0!</v>
      </c>
    </row>
    <row r="4" spans="1:16" ht="15" x14ac:dyDescent="0.2">
      <c r="A4" s="35" t="s">
        <v>3</v>
      </c>
      <c r="B4" s="65" t="s">
        <v>24</v>
      </c>
      <c r="C4" s="98"/>
      <c r="D4" s="98"/>
      <c r="E4" s="54" t="e">
        <f t="shared" si="0"/>
        <v>#DIV/0!</v>
      </c>
      <c r="F4" s="98"/>
      <c r="G4" s="35" t="e">
        <f t="shared" ref="G4:G7" si="1">F4*E4</f>
        <v>#DIV/0!</v>
      </c>
      <c r="H4" s="97">
        <v>1</v>
      </c>
      <c r="I4" s="35" t="e">
        <f>H4*G4</f>
        <v>#DIV/0!</v>
      </c>
      <c r="J4" s="39"/>
      <c r="K4" s="11"/>
      <c r="L4" s="14" t="s">
        <v>2</v>
      </c>
      <c r="M4" s="30" t="e">
        <f>((I11)+(I19)+I27)/(I3)</f>
        <v>#DIV/0!</v>
      </c>
      <c r="N4" s="24" t="e">
        <f>I18/I2</f>
        <v>#DIV/0!</v>
      </c>
      <c r="O4" s="21" t="e">
        <f>(I11/I3)</f>
        <v>#DIV/0!</v>
      </c>
      <c r="P4" s="26" t="e">
        <f>I27/I3</f>
        <v>#DIV/0!</v>
      </c>
    </row>
    <row r="5" spans="1:16" ht="15" x14ac:dyDescent="0.2">
      <c r="A5" s="35" t="s">
        <v>4</v>
      </c>
      <c r="B5" s="65" t="s">
        <v>24</v>
      </c>
      <c r="C5" s="99"/>
      <c r="D5" s="99"/>
      <c r="E5" s="54" t="e">
        <f t="shared" si="0"/>
        <v>#DIV/0!</v>
      </c>
      <c r="F5" s="98"/>
      <c r="G5" s="35" t="e">
        <f t="shared" si="1"/>
        <v>#DIV/0!</v>
      </c>
      <c r="H5" s="97">
        <v>1</v>
      </c>
      <c r="I5" s="35" t="e">
        <f t="shared" ref="I5:I7" si="2">H5*G5</f>
        <v>#DIV/0!</v>
      </c>
      <c r="J5" s="39"/>
      <c r="K5" s="11"/>
      <c r="L5" s="15" t="s">
        <v>3</v>
      </c>
      <c r="M5" s="31" t="e">
        <f>(I12+I20+I28)/I4</f>
        <v>#DIV/0!</v>
      </c>
      <c r="N5" s="25" t="e">
        <f>I20/I4</f>
        <v>#DIV/0!</v>
      </c>
      <c r="O5" s="22" t="e">
        <f>(I12/I4)</f>
        <v>#DIV/0!</v>
      </c>
      <c r="P5" s="28" t="e">
        <f>I28/I4</f>
        <v>#DIV/0!</v>
      </c>
    </row>
    <row r="6" spans="1:16" ht="15" x14ac:dyDescent="0.2">
      <c r="A6" s="35" t="s">
        <v>5</v>
      </c>
      <c r="B6" s="65" t="s">
        <v>24</v>
      </c>
      <c r="C6" s="98"/>
      <c r="D6" s="98"/>
      <c r="E6" s="54" t="e">
        <f t="shared" si="0"/>
        <v>#DIV/0!</v>
      </c>
      <c r="F6" s="98"/>
      <c r="G6" s="35" t="e">
        <f>F6*E6</f>
        <v>#DIV/0!</v>
      </c>
      <c r="H6" s="97">
        <v>1</v>
      </c>
      <c r="I6" s="35" t="e">
        <f>H6*G6</f>
        <v>#DIV/0!</v>
      </c>
      <c r="J6" s="39"/>
      <c r="K6" s="11"/>
      <c r="N6" s="1"/>
      <c r="O6" s="1"/>
      <c r="P6" s="1"/>
    </row>
    <row r="7" spans="1:16" ht="15.75" thickBot="1" x14ac:dyDescent="0.25">
      <c r="A7" s="67" t="s">
        <v>6</v>
      </c>
      <c r="B7" s="68" t="s">
        <v>24</v>
      </c>
      <c r="C7" s="100"/>
      <c r="D7" s="100"/>
      <c r="E7" s="69" t="e">
        <f t="shared" si="0"/>
        <v>#DIV/0!</v>
      </c>
      <c r="F7" s="100"/>
      <c r="G7" s="67" t="e">
        <f t="shared" si="1"/>
        <v>#DIV/0!</v>
      </c>
      <c r="H7" s="103">
        <v>1</v>
      </c>
      <c r="I7" s="67" t="e">
        <f t="shared" si="2"/>
        <v>#DIV/0!</v>
      </c>
      <c r="J7" s="39"/>
      <c r="K7" s="11"/>
    </row>
    <row r="8" spans="1:16" x14ac:dyDescent="0.2">
      <c r="A8" s="36"/>
      <c r="B8" s="55"/>
      <c r="C8" s="101"/>
      <c r="D8" s="102"/>
      <c r="E8" s="39"/>
      <c r="F8" s="101"/>
      <c r="G8" s="39"/>
      <c r="H8" s="101"/>
      <c r="I8" s="39"/>
      <c r="J8" s="39"/>
      <c r="N8" s="17" t="s">
        <v>20</v>
      </c>
      <c r="O8" s="32" t="s">
        <v>22</v>
      </c>
    </row>
    <row r="9" spans="1:16" ht="15.75" thickBot="1" x14ac:dyDescent="0.25">
      <c r="A9" s="84" t="s">
        <v>8</v>
      </c>
      <c r="B9" s="84"/>
      <c r="C9" s="85" t="s">
        <v>12</v>
      </c>
      <c r="D9" s="86" t="s">
        <v>13</v>
      </c>
      <c r="E9" s="87" t="s">
        <v>19</v>
      </c>
      <c r="F9" s="81" t="s">
        <v>11</v>
      </c>
      <c r="G9" s="81" t="s">
        <v>15</v>
      </c>
      <c r="H9" s="81" t="s">
        <v>0</v>
      </c>
      <c r="I9" s="81" t="s">
        <v>26</v>
      </c>
      <c r="J9" s="81" t="s">
        <v>7</v>
      </c>
      <c r="K9" s="9"/>
      <c r="N9" s="18">
        <f>F2-F10-F18-F26</f>
        <v>0</v>
      </c>
      <c r="O9" s="19"/>
    </row>
    <row r="10" spans="1:16" ht="15" x14ac:dyDescent="0.2">
      <c r="A10" s="37" t="s">
        <v>1</v>
      </c>
      <c r="B10" s="38" t="s">
        <v>24</v>
      </c>
      <c r="C10" s="96"/>
      <c r="D10" s="96"/>
      <c r="E10" s="56" t="e">
        <f t="shared" ref="E10:E15" si="3">AVERAGE(C10:D10)</f>
        <v>#DIV/0!</v>
      </c>
      <c r="F10" s="97"/>
      <c r="G10" s="38" t="e">
        <f>(E10*F10)</f>
        <v>#DIV/0!</v>
      </c>
      <c r="H10" s="97">
        <v>3</v>
      </c>
      <c r="I10" s="38" t="e">
        <f>G10*H10</f>
        <v>#DIV/0!</v>
      </c>
      <c r="J10" s="57" t="e">
        <f>I10/I2</f>
        <v>#DIV/0!</v>
      </c>
    </row>
    <row r="11" spans="1:16" ht="15" x14ac:dyDescent="0.2">
      <c r="A11" s="38" t="s">
        <v>2</v>
      </c>
      <c r="B11" s="38" t="s">
        <v>25</v>
      </c>
      <c r="C11" s="97"/>
      <c r="D11" s="97"/>
      <c r="E11" s="58" t="e">
        <f t="shared" si="3"/>
        <v>#DIV/0!</v>
      </c>
      <c r="F11" s="97"/>
      <c r="G11" s="38" t="e">
        <f>(E11*F11)</f>
        <v>#DIV/0!</v>
      </c>
      <c r="H11" s="97">
        <v>3</v>
      </c>
      <c r="I11" s="38" t="e">
        <f>G11*H11*1000</f>
        <v>#DIV/0!</v>
      </c>
      <c r="J11" s="57" t="e">
        <f>I11/I3</f>
        <v>#DIV/0!</v>
      </c>
      <c r="L11" s="6"/>
    </row>
    <row r="12" spans="1:16" ht="15" x14ac:dyDescent="0.2">
      <c r="A12" s="38" t="s">
        <v>3</v>
      </c>
      <c r="B12" s="38" t="s">
        <v>24</v>
      </c>
      <c r="C12" s="97"/>
      <c r="D12" s="97"/>
      <c r="E12" s="58" t="e">
        <f t="shared" si="3"/>
        <v>#DIV/0!</v>
      </c>
      <c r="F12" s="97"/>
      <c r="G12" s="38" t="e">
        <f>(E12*F12)</f>
        <v>#DIV/0!</v>
      </c>
      <c r="H12" s="97">
        <v>3</v>
      </c>
      <c r="I12" s="38" t="e">
        <f t="shared" ref="I12:I15" si="4">G12*H12</f>
        <v>#DIV/0!</v>
      </c>
      <c r="J12" s="57" t="e">
        <f t="shared" ref="J12:J15" si="5">I12/I4</f>
        <v>#DIV/0!</v>
      </c>
      <c r="L12" s="4"/>
    </row>
    <row r="13" spans="1:16" ht="15" x14ac:dyDescent="0.2">
      <c r="A13" s="38" t="s">
        <v>4</v>
      </c>
      <c r="B13" s="38" t="s">
        <v>24</v>
      </c>
      <c r="C13" s="97"/>
      <c r="D13" s="97"/>
      <c r="E13" s="58" t="e">
        <f t="shared" si="3"/>
        <v>#DIV/0!</v>
      </c>
      <c r="F13" s="97"/>
      <c r="G13" s="38" t="e">
        <f t="shared" ref="G13:G15" si="6">(E13*F13)</f>
        <v>#DIV/0!</v>
      </c>
      <c r="H13" s="97">
        <v>3</v>
      </c>
      <c r="I13" s="38" t="e">
        <f>G13*H13</f>
        <v>#DIV/0!</v>
      </c>
      <c r="J13" s="57" t="e">
        <f t="shared" si="5"/>
        <v>#DIV/0!</v>
      </c>
      <c r="L13" s="4"/>
    </row>
    <row r="14" spans="1:16" ht="15" x14ac:dyDescent="0.2">
      <c r="A14" s="38" t="s">
        <v>5</v>
      </c>
      <c r="B14" s="38" t="s">
        <v>24</v>
      </c>
      <c r="C14" s="97"/>
      <c r="D14" s="97"/>
      <c r="E14" s="58" t="e">
        <f t="shared" si="3"/>
        <v>#DIV/0!</v>
      </c>
      <c r="F14" s="97"/>
      <c r="G14" s="38" t="e">
        <f t="shared" si="6"/>
        <v>#DIV/0!</v>
      </c>
      <c r="H14" s="97">
        <v>3</v>
      </c>
      <c r="I14" s="38" t="e">
        <f t="shared" si="4"/>
        <v>#DIV/0!</v>
      </c>
      <c r="J14" s="57" t="e">
        <f t="shared" si="5"/>
        <v>#DIV/0!</v>
      </c>
      <c r="K14" s="9"/>
      <c r="L14" s="4"/>
    </row>
    <row r="15" spans="1:16" ht="15" x14ac:dyDescent="0.2">
      <c r="A15" s="70" t="s">
        <v>6</v>
      </c>
      <c r="B15" s="70" t="s">
        <v>24</v>
      </c>
      <c r="C15" s="103"/>
      <c r="D15" s="103"/>
      <c r="E15" s="71" t="e">
        <f t="shared" si="3"/>
        <v>#DIV/0!</v>
      </c>
      <c r="F15" s="103"/>
      <c r="G15" s="70" t="e">
        <f t="shared" si="6"/>
        <v>#DIV/0!</v>
      </c>
      <c r="H15" s="103">
        <v>3</v>
      </c>
      <c r="I15" s="70" t="e">
        <f t="shared" si="4"/>
        <v>#DIV/0!</v>
      </c>
      <c r="J15" s="72" t="e">
        <f t="shared" si="5"/>
        <v>#DIV/0!</v>
      </c>
      <c r="K15" s="9"/>
      <c r="L15" s="6"/>
      <c r="M15" s="7"/>
      <c r="N15" s="7"/>
      <c r="O15" s="7"/>
    </row>
    <row r="16" spans="1:16" x14ac:dyDescent="0.2">
      <c r="A16" s="39"/>
      <c r="B16" s="55"/>
      <c r="C16" s="102"/>
      <c r="D16" s="102"/>
      <c r="E16" s="39"/>
      <c r="F16" s="101"/>
      <c r="G16" s="39"/>
      <c r="H16" s="101"/>
      <c r="I16" s="39"/>
      <c r="J16" s="39"/>
      <c r="K16" s="9"/>
      <c r="L16" s="6"/>
    </row>
    <row r="17" spans="1:15" ht="15" x14ac:dyDescent="0.2">
      <c r="A17" s="88" t="s">
        <v>9</v>
      </c>
      <c r="B17" s="88"/>
      <c r="C17" s="89" t="s">
        <v>12</v>
      </c>
      <c r="D17" s="90" t="s">
        <v>13</v>
      </c>
      <c r="E17" s="91" t="s">
        <v>19</v>
      </c>
      <c r="F17" s="82" t="s">
        <v>11</v>
      </c>
      <c r="G17" s="82" t="s">
        <v>15</v>
      </c>
      <c r="H17" s="82" t="s">
        <v>0</v>
      </c>
      <c r="I17" s="82" t="s">
        <v>26</v>
      </c>
      <c r="J17" s="82" t="s">
        <v>7</v>
      </c>
      <c r="K17" s="9"/>
      <c r="O17" s="2"/>
    </row>
    <row r="18" spans="1:15" ht="15" x14ac:dyDescent="0.2">
      <c r="A18" s="40" t="s">
        <v>1</v>
      </c>
      <c r="B18" s="41" t="s">
        <v>24</v>
      </c>
      <c r="C18" s="96"/>
      <c r="D18" s="96"/>
      <c r="E18" s="59" t="e">
        <f t="shared" ref="E18:E23" si="7">AVERAGE(C18:D18)</f>
        <v>#DIV/0!</v>
      </c>
      <c r="F18" s="97"/>
      <c r="G18" s="41" t="e">
        <f>E18*F18</f>
        <v>#DIV/0!</v>
      </c>
      <c r="H18" s="97">
        <v>8</v>
      </c>
      <c r="I18" s="41" t="e">
        <f>G18*H18</f>
        <v>#DIV/0!</v>
      </c>
      <c r="J18" s="60" t="e">
        <f>I18/I2</f>
        <v>#DIV/0!</v>
      </c>
    </row>
    <row r="19" spans="1:15" ht="15" x14ac:dyDescent="0.2">
      <c r="A19" s="41" t="s">
        <v>2</v>
      </c>
      <c r="B19" s="41" t="s">
        <v>25</v>
      </c>
      <c r="C19" s="97"/>
      <c r="D19" s="97"/>
      <c r="E19" s="61" t="e">
        <f t="shared" si="7"/>
        <v>#DIV/0!</v>
      </c>
      <c r="F19" s="97"/>
      <c r="G19" s="41" t="e">
        <f>E19*F19</f>
        <v>#DIV/0!</v>
      </c>
      <c r="H19" s="97">
        <v>8</v>
      </c>
      <c r="I19" s="41" t="e">
        <f>G19*H19*1000</f>
        <v>#DIV/0!</v>
      </c>
      <c r="J19" s="60" t="e">
        <f t="shared" ref="J19:J23" si="8">I19/I3</f>
        <v>#DIV/0!</v>
      </c>
      <c r="K19" s="9"/>
    </row>
    <row r="20" spans="1:15" ht="15" x14ac:dyDescent="0.2">
      <c r="A20" s="41" t="s">
        <v>3</v>
      </c>
      <c r="B20" s="41" t="s">
        <v>24</v>
      </c>
      <c r="C20" s="97"/>
      <c r="D20" s="97"/>
      <c r="E20" s="61" t="e">
        <f t="shared" si="7"/>
        <v>#DIV/0!</v>
      </c>
      <c r="F20" s="97"/>
      <c r="G20" s="41" t="e">
        <f>E20*F20</f>
        <v>#DIV/0!</v>
      </c>
      <c r="H20" s="97">
        <v>8</v>
      </c>
      <c r="I20" s="41" t="e">
        <f>G20*H20</f>
        <v>#DIV/0!</v>
      </c>
      <c r="J20" s="60" t="e">
        <f t="shared" si="8"/>
        <v>#DIV/0!</v>
      </c>
      <c r="K20" s="10"/>
    </row>
    <row r="21" spans="1:15" ht="15" x14ac:dyDescent="0.2">
      <c r="A21" s="41" t="s">
        <v>4</v>
      </c>
      <c r="B21" s="41" t="s">
        <v>24</v>
      </c>
      <c r="C21" s="97"/>
      <c r="D21" s="97"/>
      <c r="E21" s="61" t="e">
        <f t="shared" si="7"/>
        <v>#DIV/0!</v>
      </c>
      <c r="F21" s="97"/>
      <c r="G21" s="41" t="e">
        <f t="shared" ref="G21:G23" si="9">E21*F21</f>
        <v>#DIV/0!</v>
      </c>
      <c r="H21" s="97">
        <v>8</v>
      </c>
      <c r="I21" s="41" t="e">
        <f>G21*H21</f>
        <v>#DIV/0!</v>
      </c>
      <c r="J21" s="60" t="e">
        <f t="shared" si="8"/>
        <v>#DIV/0!</v>
      </c>
      <c r="K21" s="9"/>
    </row>
    <row r="22" spans="1:15" ht="15" x14ac:dyDescent="0.2">
      <c r="A22" s="41" t="s">
        <v>5</v>
      </c>
      <c r="B22" s="41" t="s">
        <v>24</v>
      </c>
      <c r="C22" s="97"/>
      <c r="D22" s="97"/>
      <c r="E22" s="61" t="e">
        <f t="shared" si="7"/>
        <v>#DIV/0!</v>
      </c>
      <c r="F22" s="97"/>
      <c r="G22" s="41" t="e">
        <f t="shared" si="9"/>
        <v>#DIV/0!</v>
      </c>
      <c r="H22" s="97">
        <v>8</v>
      </c>
      <c r="I22" s="41" t="e">
        <f>G22*H22</f>
        <v>#DIV/0!</v>
      </c>
      <c r="J22" s="60" t="e">
        <f t="shared" si="8"/>
        <v>#DIV/0!</v>
      </c>
      <c r="K22" s="9"/>
    </row>
    <row r="23" spans="1:15" ht="15" x14ac:dyDescent="0.2">
      <c r="A23" s="73" t="s">
        <v>6</v>
      </c>
      <c r="B23" s="73" t="s">
        <v>24</v>
      </c>
      <c r="C23" s="103"/>
      <c r="D23" s="103"/>
      <c r="E23" s="74" t="e">
        <f t="shared" si="7"/>
        <v>#DIV/0!</v>
      </c>
      <c r="F23" s="103"/>
      <c r="G23" s="73" t="e">
        <f t="shared" si="9"/>
        <v>#DIV/0!</v>
      </c>
      <c r="H23" s="103">
        <v>8</v>
      </c>
      <c r="I23" s="73" t="e">
        <f t="shared" ref="I23" si="10">G23*H23</f>
        <v>#DIV/0!</v>
      </c>
      <c r="J23" s="75" t="e">
        <f t="shared" si="8"/>
        <v>#DIV/0!</v>
      </c>
      <c r="K23" s="9"/>
    </row>
    <row r="24" spans="1:15" x14ac:dyDescent="0.2">
      <c r="A24" s="39"/>
      <c r="B24" s="55"/>
      <c r="C24" s="102"/>
      <c r="D24" s="102"/>
      <c r="E24" s="39"/>
      <c r="F24" s="108"/>
      <c r="G24" s="39"/>
      <c r="H24" s="101"/>
      <c r="I24" s="39"/>
      <c r="J24" s="39"/>
      <c r="N24" s="5" t="s">
        <v>23</v>
      </c>
    </row>
    <row r="25" spans="1:15" ht="15" x14ac:dyDescent="0.2">
      <c r="A25" s="92" t="s">
        <v>10</v>
      </c>
      <c r="B25" s="92"/>
      <c r="C25" s="93" t="s">
        <v>12</v>
      </c>
      <c r="D25" s="94" t="s">
        <v>13</v>
      </c>
      <c r="E25" s="95" t="s">
        <v>19</v>
      </c>
      <c r="F25" s="83" t="s">
        <v>11</v>
      </c>
      <c r="G25" s="83" t="s">
        <v>15</v>
      </c>
      <c r="H25" s="83" t="s">
        <v>0</v>
      </c>
      <c r="I25" s="83" t="s">
        <v>26</v>
      </c>
      <c r="J25" s="83" t="s">
        <v>7</v>
      </c>
    </row>
    <row r="26" spans="1:15" ht="15" x14ac:dyDescent="0.2">
      <c r="A26" s="43" t="s">
        <v>1</v>
      </c>
      <c r="B26" s="63" t="s">
        <v>24</v>
      </c>
      <c r="C26" s="104"/>
      <c r="D26" s="96"/>
      <c r="E26" s="62" t="e">
        <f t="shared" ref="E26:E31" si="11">AVERAGE(C26:D26)</f>
        <v>#DIV/0!</v>
      </c>
      <c r="F26" s="97"/>
      <c r="G26" s="63" t="e">
        <f>E26*F26</f>
        <v>#DIV/0!</v>
      </c>
      <c r="H26" s="97">
        <v>1</v>
      </c>
      <c r="I26" s="63" t="e">
        <f>G26*H26</f>
        <v>#DIV/0!</v>
      </c>
      <c r="J26" s="64" t="e">
        <f t="shared" ref="J26:J31" si="12">I26/I2</f>
        <v>#DIV/0!</v>
      </c>
    </row>
    <row r="27" spans="1:15" ht="15" x14ac:dyDescent="0.2">
      <c r="A27" s="44" t="s">
        <v>2</v>
      </c>
      <c r="B27" s="63" t="s">
        <v>25</v>
      </c>
      <c r="C27" s="105"/>
      <c r="D27" s="97"/>
      <c r="E27" s="42" t="e">
        <f t="shared" si="11"/>
        <v>#DIV/0!</v>
      </c>
      <c r="F27" s="97"/>
      <c r="G27" s="63" t="e">
        <f>E27*F27</f>
        <v>#DIV/0!</v>
      </c>
      <c r="H27" s="97">
        <v>1</v>
      </c>
      <c r="I27" s="63" t="e">
        <f>G27*H27*1000</f>
        <v>#DIV/0!</v>
      </c>
      <c r="J27" s="64" t="e">
        <f t="shared" si="12"/>
        <v>#DIV/0!</v>
      </c>
    </row>
    <row r="28" spans="1:15" ht="15" x14ac:dyDescent="0.2">
      <c r="A28" s="44" t="s">
        <v>3</v>
      </c>
      <c r="B28" s="63" t="s">
        <v>24</v>
      </c>
      <c r="C28" s="105"/>
      <c r="D28" s="97"/>
      <c r="E28" s="42" t="e">
        <f t="shared" si="11"/>
        <v>#DIV/0!</v>
      </c>
      <c r="F28" s="97"/>
      <c r="G28" s="63" t="e">
        <f>E28*F28</f>
        <v>#DIV/0!</v>
      </c>
      <c r="H28" s="97">
        <v>1</v>
      </c>
      <c r="I28" s="63" t="e">
        <f>G28*H28</f>
        <v>#DIV/0!</v>
      </c>
      <c r="J28" s="64" t="e">
        <f t="shared" si="12"/>
        <v>#DIV/0!</v>
      </c>
    </row>
    <row r="29" spans="1:15" ht="15" x14ac:dyDescent="0.2">
      <c r="A29" s="44" t="s">
        <v>4</v>
      </c>
      <c r="B29" s="63" t="s">
        <v>24</v>
      </c>
      <c r="C29" s="105"/>
      <c r="D29" s="97"/>
      <c r="E29" s="42" t="e">
        <f t="shared" si="11"/>
        <v>#DIV/0!</v>
      </c>
      <c r="F29" s="97"/>
      <c r="G29" s="63" t="e">
        <f t="shared" ref="G29:G31" si="13">E29*F29</f>
        <v>#DIV/0!</v>
      </c>
      <c r="H29" s="97">
        <v>1</v>
      </c>
      <c r="I29" s="63" t="e">
        <f>G29*H29</f>
        <v>#DIV/0!</v>
      </c>
      <c r="J29" s="64" t="e">
        <f t="shared" si="12"/>
        <v>#DIV/0!</v>
      </c>
    </row>
    <row r="30" spans="1:15" ht="15" x14ac:dyDescent="0.2">
      <c r="A30" s="44" t="s">
        <v>5</v>
      </c>
      <c r="B30" s="63" t="s">
        <v>24</v>
      </c>
      <c r="C30" s="105"/>
      <c r="D30" s="97"/>
      <c r="E30" s="42" t="e">
        <f t="shared" si="11"/>
        <v>#DIV/0!</v>
      </c>
      <c r="F30" s="97"/>
      <c r="G30" s="63" t="e">
        <f t="shared" si="13"/>
        <v>#DIV/0!</v>
      </c>
      <c r="H30" s="97">
        <v>1</v>
      </c>
      <c r="I30" s="63" t="e">
        <f>G30*H30</f>
        <v>#DIV/0!</v>
      </c>
      <c r="J30" s="64" t="e">
        <f t="shared" si="12"/>
        <v>#DIV/0!</v>
      </c>
    </row>
    <row r="31" spans="1:15" ht="15" x14ac:dyDescent="0.2">
      <c r="A31" s="76" t="s">
        <v>6</v>
      </c>
      <c r="B31" s="77" t="s">
        <v>24</v>
      </c>
      <c r="C31" s="106"/>
      <c r="D31" s="103"/>
      <c r="E31" s="66" t="e">
        <f t="shared" si="11"/>
        <v>#DIV/0!</v>
      </c>
      <c r="F31" s="103"/>
      <c r="G31" s="77" t="e">
        <f t="shared" si="13"/>
        <v>#DIV/0!</v>
      </c>
      <c r="H31" s="103">
        <v>1</v>
      </c>
      <c r="I31" s="77" t="e">
        <f t="shared" ref="I31" si="14">G31*H31</f>
        <v>#DIV/0!</v>
      </c>
      <c r="J31" s="78" t="e">
        <f t="shared" si="12"/>
        <v>#DIV/0!</v>
      </c>
    </row>
    <row r="32" spans="1:15" x14ac:dyDescent="0.2">
      <c r="A32" s="45"/>
      <c r="B32" s="45"/>
    </row>
    <row r="35" spans="1:13" x14ac:dyDescent="0.2">
      <c r="A35" s="46"/>
      <c r="B35" s="47"/>
      <c r="L35" s="6"/>
    </row>
    <row r="36" spans="1:13" x14ac:dyDescent="0.2">
      <c r="A36" s="47"/>
      <c r="B36" s="47"/>
      <c r="L36" s="109"/>
      <c r="M36" s="109"/>
    </row>
    <row r="37" spans="1:13" x14ac:dyDescent="0.2">
      <c r="A37" s="46"/>
      <c r="B37" s="47"/>
      <c r="L37" s="109"/>
      <c r="M37" s="109"/>
    </row>
    <row r="38" spans="1:13" x14ac:dyDescent="0.2">
      <c r="A38" s="47"/>
      <c r="K38" s="9"/>
      <c r="L38" s="4"/>
    </row>
    <row r="39" spans="1:13" x14ac:dyDescent="0.2">
      <c r="A39" s="46"/>
      <c r="K39" s="9"/>
    </row>
    <row r="40" spans="1:13" ht="16.350000000000001" customHeight="1" x14ac:dyDescent="0.2">
      <c r="A40" s="46"/>
      <c r="B40" s="47"/>
      <c r="K40" s="9"/>
      <c r="M40" s="1"/>
    </row>
    <row r="41" spans="1:13" x14ac:dyDescent="0.2">
      <c r="A41" s="46"/>
    </row>
  </sheetData>
  <mergeCells count="3">
    <mergeCell ref="L36:M36"/>
    <mergeCell ref="L37:M37"/>
    <mergeCell ref="M1:P1"/>
  </mergeCells>
  <printOptions horizontalCentered="1" verticalCentered="1"/>
  <pageMargins left="0.7" right="0.7" top="0.75" bottom="0.75" header="0.3" footer="0.3"/>
  <pageSetup scale="54" orientation="landscape" r:id="rId1"/>
  <headerFooter differentOddEven="1">
    <oddFooter xml:space="preserve">&amp;C&amp;"arial,Regular"&amp;10Corning Restricted&amp;8 &amp;8
</oddFooter>
    <evenFooter xml:space="preserve">&amp;C&amp;"arial,Regular"&amp;10Corning Restricted&amp;8 &amp;8
</evenFooter>
  </headerFooter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 Balance Form X-SERIES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vkumar</dc:creator>
  <cp:keywords>Corning Restricted; General Business - 2 Years</cp:keywords>
  <cp:lastModifiedBy>Stowell, Lee A</cp:lastModifiedBy>
  <cp:lastPrinted>2018-07-12T19:10:16Z</cp:lastPrinted>
  <dcterms:created xsi:type="dcterms:W3CDTF">2012-08-15T22:04:14Z</dcterms:created>
  <dcterms:modified xsi:type="dcterms:W3CDTF">2021-02-22T18:54:50Z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978233522</vt:i4>
  </property>
  <property fmtid="{D5CDD505-2E9C-101B-9397-08002B2CF9AE}" pid="3" name="_NewReviewCycle">
    <vt:lpwstr/>
  </property>
  <property fmtid="{D5CDD505-2E9C-101B-9397-08002B2CF9AE}" pid="4" name="_EmailSubject">
    <vt:lpwstr>Confirm final draft of CLS-AN-606</vt:lpwstr>
  </property>
  <property fmtid="{D5CDD505-2E9C-101B-9397-08002B2CF9AE}" pid="5" name="_AuthorEmail">
    <vt:lpwstr>StowellLA@corning.com</vt:lpwstr>
  </property>
  <property fmtid="{D5CDD505-2E9C-101B-9397-08002B2CF9AE}" pid="6" name="_AuthorEmailDisplayName">
    <vt:lpwstr>Stowell, Lee A</vt:lpwstr>
  </property>
  <property fmtid="{D5CDD505-2E9C-101B-9397-08002B2CF9AE}" pid="7" name="_PreviousAdHocReviewCycleID">
    <vt:i4>-1142466541</vt:i4>
  </property>
  <property fmtid="{D5CDD505-2E9C-101B-9397-08002B2CF9AE}" pid="8" name="TitusGUID">
    <vt:lpwstr>3d87cb79-3f92-4951-a316-484a57c040e3</vt:lpwstr>
  </property>
  <property fmtid="{D5CDD505-2E9C-101B-9397-08002B2CF9AE}" pid="9" name="IbpWorkbookKeyString_GUID">
    <vt:lpwstr>8d9d5395-9ef3-4bbb-aa24-c340ad865e0e</vt:lpwstr>
  </property>
  <property fmtid="{D5CDD505-2E9C-101B-9397-08002B2CF9AE}" pid="10" name="CorningConfigurationVersion">
    <vt:lpwstr>3.0.11.5.8EN-SL</vt:lpwstr>
  </property>
  <property fmtid="{D5CDD505-2E9C-101B-9397-08002B2CF9AE}" pid="11" name="CorningFullClassification">
    <vt:lpwstr>Corning Restricted</vt:lpwstr>
  </property>
  <property fmtid="{D5CDD505-2E9C-101B-9397-08002B2CF9AE}" pid="12" name="CCTCode">
    <vt:lpwstr>CR</vt:lpwstr>
  </property>
  <property fmtid="{D5CDD505-2E9C-101B-9397-08002B2CF9AE}" pid="13" name="CRCCode">
    <vt:lpwstr>GB-2</vt:lpwstr>
  </property>
  <property fmtid="{D5CDD505-2E9C-101B-9397-08002B2CF9AE}" pid="14" name="Classification">
    <vt:lpwstr>Restricted</vt:lpwstr>
  </property>
  <property fmtid="{D5CDD505-2E9C-101B-9397-08002B2CF9AE}" pid="15" name="LabelExtension">
    <vt:lpwstr>None</vt:lpwstr>
  </property>
  <property fmtid="{D5CDD505-2E9C-101B-9397-08002B2CF9AE}" pid="16" name="DisplayOptionalMarkingLanguage">
    <vt:lpwstr>None</vt:lpwstr>
  </property>
  <property fmtid="{D5CDD505-2E9C-101B-9397-08002B2CF9AE}" pid="17" name="MarkingOption">
    <vt:lpwstr>Automatic</vt:lpwstr>
  </property>
  <property fmtid="{D5CDD505-2E9C-101B-9397-08002B2CF9AE}" pid="18" name="Retention">
    <vt:lpwstr>General Business - 2 Years</vt:lpwstr>
  </property>
  <property fmtid="{D5CDD505-2E9C-101B-9397-08002B2CF9AE}" pid="20" name="CORNINGClassification">
    <vt:lpwstr>Restricted</vt:lpwstr>
  </property>
  <property fmtid="{D5CDD505-2E9C-101B-9397-08002B2CF9AE}" pid="21" name="CORNINGLabelExtension">
    <vt:lpwstr>None</vt:lpwstr>
  </property>
  <property fmtid="{D5CDD505-2E9C-101B-9397-08002B2CF9AE}" pid="22" name="CORNINGDisplayOptionalMarkingLanguage">
    <vt:lpwstr>None</vt:lpwstr>
  </property>
  <property fmtid="{D5CDD505-2E9C-101B-9397-08002B2CF9AE}" pid="23" name="CORNINGMarkingOption">
    <vt:lpwstr>Automatic</vt:lpwstr>
  </property>
  <property fmtid="{D5CDD505-2E9C-101B-9397-08002B2CF9AE}" pid="24" name="CORNINGRetention">
    <vt:lpwstr>General Business - 2 Years</vt:lpwstr>
  </property>
</Properties>
</file>